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20496" windowHeight="7752"/>
  </bookViews>
  <sheets>
    <sheet name="7" sheetId="1" r:id="rId1"/>
  </sheets>
  <definedNames>
    <definedName name="_xlnm._FilterDatabase" localSheetId="0" hidden="1">'7'!$A$1:$G$39</definedName>
    <definedName name="_xlnm.Print_Area" localSheetId="0">'7'!$A$1:$L$39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J4" i="1"/>
  <c r="M38" i="1" l="1"/>
  <c r="M39" i="1"/>
  <c r="M29" i="1"/>
  <c r="M30" i="1"/>
  <c r="M31" i="1"/>
  <c r="M32" i="1"/>
  <c r="M33" i="1"/>
  <c r="M34" i="1"/>
  <c r="M35" i="1"/>
  <c r="M36" i="1"/>
  <c r="M37" i="1"/>
  <c r="M26" i="1"/>
  <c r="M27" i="1"/>
  <c r="M28" i="1"/>
  <c r="M18" i="1"/>
  <c r="M19" i="1"/>
  <c r="M20" i="1"/>
  <c r="M21" i="1"/>
  <c r="M22" i="1"/>
  <c r="M23" i="1"/>
  <c r="M24" i="1"/>
  <c r="M25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3" i="1"/>
  <c r="M4" i="1"/>
  <c r="M2" i="1"/>
  <c r="J39" i="1" l="1"/>
  <c r="J37" i="1"/>
  <c r="J36" i="1"/>
  <c r="J35" i="1"/>
  <c r="J34" i="1"/>
  <c r="J33" i="1"/>
  <c r="J32" i="1"/>
  <c r="J31" i="1"/>
  <c r="J30" i="1"/>
  <c r="J28" i="1"/>
  <c r="J25" i="1"/>
  <c r="J24" i="1"/>
  <c r="J23" i="1"/>
  <c r="J22" i="1"/>
  <c r="J21" i="1"/>
  <c r="J17" i="1"/>
  <c r="J16" i="1"/>
  <c r="J14" i="1"/>
  <c r="J13" i="1"/>
  <c r="J8" i="1"/>
  <c r="J7" i="1"/>
  <c r="J6" i="1"/>
  <c r="J5" i="1"/>
  <c r="J3" i="1"/>
  <c r="J2" i="1"/>
</calcChain>
</file>

<file path=xl/sharedStrings.xml><?xml version="1.0" encoding="utf-8"?>
<sst xmlns="http://schemas.openxmlformats.org/spreadsheetml/2006/main" count="271" uniqueCount="146">
  <si>
    <t>Nr.crt.</t>
  </si>
  <si>
    <t>ID</t>
  </si>
  <si>
    <t>NUME</t>
  </si>
  <si>
    <t>PRENUME</t>
  </si>
  <si>
    <t>ȘCOALĂ</t>
  </si>
  <si>
    <t xml:space="preserve">Profesori îndrumători 
</t>
  </si>
  <si>
    <t>oficiu</t>
  </si>
  <si>
    <t>TOTAL</t>
  </si>
  <si>
    <t>Statut</t>
  </si>
  <si>
    <t>Distincție</t>
  </si>
  <si>
    <t>57DITO</t>
  </si>
  <si>
    <t>DIUȚĂ</t>
  </si>
  <si>
    <t>TOMA-ALEXANDRU</t>
  </si>
  <si>
    <t>LICEUL TEORETIC DE INFORMATICĂ ”GRIGORE MOISIL”</t>
  </si>
  <si>
    <t>URSACHE LILIANA</t>
  </si>
  <si>
    <t>57FIVI</t>
  </si>
  <si>
    <t>FILIMON</t>
  </si>
  <si>
    <t>VICTOR-CASIAN</t>
  </si>
  <si>
    <t>57JAPA</t>
  </si>
  <si>
    <t>JALBĂ</t>
  </si>
  <si>
    <t>PAUL</t>
  </si>
  <si>
    <t>57SUDR</t>
  </si>
  <si>
    <t>SUSANU</t>
  </si>
  <si>
    <t>DRAGOȘ ȘTEFAN</t>
  </si>
  <si>
    <t>57TAMI</t>
  </si>
  <si>
    <t>TAIVAN</t>
  </si>
  <si>
    <t>MIHAIL</t>
  </si>
  <si>
    <t>57BIAL</t>
  </si>
  <si>
    <t>BîRLĂDEANU</t>
  </si>
  <si>
    <t>ALEXANDRU</t>
  </si>
  <si>
    <t>ȘANDRU CLAUDIUS-MARIUS</t>
  </si>
  <si>
    <t>57COSE</t>
  </si>
  <si>
    <t>COCEA</t>
  </si>
  <si>
    <t>SEBASTIAN</t>
  </si>
  <si>
    <t>57GADA</t>
  </si>
  <si>
    <t>GAFENCU</t>
  </si>
  <si>
    <t>DAN</t>
  </si>
  <si>
    <t>57MILE</t>
  </si>
  <si>
    <t>MINESCU</t>
  </si>
  <si>
    <t>LEON</t>
  </si>
  <si>
    <t>57AMBO</t>
  </si>
  <si>
    <t>AMARIEI</t>
  </si>
  <si>
    <t>BOGDAN IOAN</t>
  </si>
  <si>
    <t>ACĂLFOAIE MIHAELA, VÎRGĂ LILIANA</t>
  </si>
  <si>
    <t>57BANI</t>
  </si>
  <si>
    <t>BĂRBIERU</t>
  </si>
  <si>
    <t>NICHITA</t>
  </si>
  <si>
    <t>57BECO</t>
  </si>
  <si>
    <t>BEJAN</t>
  </si>
  <si>
    <t>CODRIN ȘTEFAN</t>
  </si>
  <si>
    <t>57CIVI</t>
  </si>
  <si>
    <t>CIOBANU</t>
  </si>
  <si>
    <t>VICTOR</t>
  </si>
  <si>
    <t>57CORA</t>
  </si>
  <si>
    <t>COZMA</t>
  </si>
  <si>
    <t>RADU-MIHAI</t>
  </si>
  <si>
    <t>57DAMA</t>
  </si>
  <si>
    <t>DĂRĂBĂNEANU</t>
  </si>
  <si>
    <t>MARA-TEODORA</t>
  </si>
  <si>
    <t>57GIRA</t>
  </si>
  <si>
    <t>GIREADĂ</t>
  </si>
  <si>
    <t>RĂZVAN-CONSTANTIN</t>
  </si>
  <si>
    <t>57MODA</t>
  </si>
  <si>
    <t>MOȘNEAGU</t>
  </si>
  <si>
    <t>DAVID CĂLIN</t>
  </si>
  <si>
    <t>57PARA</t>
  </si>
  <si>
    <t>PĂDURARIU</t>
  </si>
  <si>
    <t>RĂZVAN-GEORGE</t>
  </si>
  <si>
    <t>27DIRO</t>
  </si>
  <si>
    <t>DINU</t>
  </si>
  <si>
    <t>ROBERT</t>
  </si>
  <si>
    <t>LICEUL EUROED</t>
  </si>
  <si>
    <t>Petroiu Gabriela-Gladiola</t>
  </si>
  <si>
    <t>17SISE</t>
  </si>
  <si>
    <t>SIMIONESCU</t>
  </si>
  <si>
    <t>LICEUL TEORETIC "PARADIS"</t>
  </si>
  <si>
    <t>Bobu Dragos-Andrei</t>
  </si>
  <si>
    <t>17COMA</t>
  </si>
  <si>
    <t>COZMESCU</t>
  </si>
  <si>
    <t>MATEI</t>
  </si>
  <si>
    <t>17CHDA</t>
  </si>
  <si>
    <t>CHRIS</t>
  </si>
  <si>
    <t>DAVID STEPHAN</t>
  </si>
  <si>
    <t>37CADA</t>
  </si>
  <si>
    <t>CĂLUGĂRU</t>
  </si>
  <si>
    <t>DAVID</t>
  </si>
  <si>
    <t>COLEGIUL NAȚIONAL ”EMIL RACOVIȚĂ”</t>
  </si>
  <si>
    <t>CHELARIU MIHAI</t>
  </si>
  <si>
    <t>37GACL</t>
  </si>
  <si>
    <t>GAVRILUȚ</t>
  </si>
  <si>
    <t>CLARA ALEXANDRA</t>
  </si>
  <si>
    <t>COLEGIUL NAȚIONAL ”EMIL RACOVIȚĂ” / INFOGYM - HAI LA OLIMPIADĂ</t>
  </si>
  <si>
    <t>37MARA</t>
  </si>
  <si>
    <t>MANOLACHE</t>
  </si>
  <si>
    <t>RĂZVAN ȘTEFAN</t>
  </si>
  <si>
    <t>37NELU</t>
  </si>
  <si>
    <t>NESTOR</t>
  </si>
  <si>
    <t>LUCA</t>
  </si>
  <si>
    <t>37OLIU</t>
  </si>
  <si>
    <t>OLARIU</t>
  </si>
  <si>
    <t>IUSTIN</t>
  </si>
  <si>
    <t>37PODA</t>
  </si>
  <si>
    <t>POPA</t>
  </si>
  <si>
    <t>DARIUS</t>
  </si>
  <si>
    <t>COLEGIUL NATIONAL ”EMIL RACOVIȚĂ”</t>
  </si>
  <si>
    <t>17FERO</t>
  </si>
  <si>
    <t>FEIDI</t>
  </si>
  <si>
    <t>ROBERT-MATEI</t>
  </si>
  <si>
    <t>LICEUL TEORETIC INTERNAȚIONAL „SPECTRUM”</t>
  </si>
  <si>
    <t>Kabasakal Mehmet Akif, Rotaru Elena</t>
  </si>
  <si>
    <t>17APAN</t>
  </si>
  <si>
    <t>APOSTOL</t>
  </si>
  <si>
    <t>ANDREI</t>
  </si>
  <si>
    <t>COLEGIUL NAȚIONAL</t>
  </si>
  <si>
    <t>Pădurariu Emanuela-Tatiana</t>
  </si>
  <si>
    <t>17BUPA</t>
  </si>
  <si>
    <t>BUIMAGĂ</t>
  </si>
  <si>
    <t>PATRICK ANDREI</t>
  </si>
  <si>
    <t xml:space="preserve">COLEGIUL NAȚIONAL </t>
  </si>
  <si>
    <t>17CHAM</t>
  </si>
  <si>
    <t>AMADEO-EDWIN</t>
  </si>
  <si>
    <t>17CRAN</t>
  </si>
  <si>
    <t>CREȚU</t>
  </si>
  <si>
    <t>ANTON</t>
  </si>
  <si>
    <t>Mariei Xenia</t>
  </si>
  <si>
    <t>17CRSO</t>
  </si>
  <si>
    <t>SOPHIA-MARIA</t>
  </si>
  <si>
    <t>17MIAL</t>
  </si>
  <si>
    <t>MIHALACHE</t>
  </si>
  <si>
    <t>ALEXANDRU NICOLAE</t>
  </si>
  <si>
    <t>17MOIO</t>
  </si>
  <si>
    <t>MOCANU</t>
  </si>
  <si>
    <t>IOANA</t>
  </si>
  <si>
    <t>17VOIU</t>
  </si>
  <si>
    <t>VOINA</t>
  </si>
  <si>
    <t>IUSTIN-SORIN</t>
  </si>
  <si>
    <t>57IRMI</t>
  </si>
  <si>
    <t>IRIMESCU</t>
  </si>
  <si>
    <t>MIRUNA ELENA</t>
  </si>
  <si>
    <t>VÎRGĂ LILIANA, ACĂLFOAIE MIHAELA</t>
  </si>
  <si>
    <t>-</t>
  </si>
  <si>
    <t>absent</t>
  </si>
  <si>
    <t>Brad</t>
  </si>
  <si>
    <t>Lumini</t>
  </si>
  <si>
    <t>info1cup</t>
  </si>
  <si>
    <t>CHIȚAC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</si>
</sst>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1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</cellXfs>
  <cellStyles count="2">
    <cellStyle name="Normal" xfId="0" builtinId="0"/>
    <cellStyle name="Normal 2" xfId="1"/>
  </cellStyles>
  <dxfs count="3"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"/>
  <sheetViews>
    <sheetView tabSelected="1" view="pageLayout" zoomScaleNormal="100" workbookViewId="0">
      <selection activeCell="J19" sqref="J19"/>
    </sheetView>
  </sheetViews>
  <sheetFormatPr defaultColWidth="9.33203125" defaultRowHeight="30" customHeight="1" x14ac:dyDescent="0.3"/>
  <cols>
    <col min="1" max="1" width="5.88671875" style="4" bestFit="1" customWidth="1"/>
    <col min="2" max="2" width="8" style="4" bestFit="1" customWidth="1"/>
    <col min="3" max="3" width="13.44140625" style="12" bestFit="1" customWidth="1"/>
    <col min="4" max="4" width="18" style="12" bestFit="1" customWidth="1"/>
    <col min="5" max="5" width="44.109375" style="13" bestFit="1" customWidth="1"/>
    <col min="6" max="6" width="30" style="13" bestFit="1" customWidth="1"/>
    <col min="7" max="7" width="7" style="4" customWidth="1"/>
    <col min="8" max="8" width="6.109375" style="20" bestFit="1" customWidth="1"/>
    <col min="9" max="9" width="7.33203125" style="20" customWidth="1"/>
    <col min="10" max="10" width="7" style="4" bestFit="1" customWidth="1"/>
    <col min="11" max="11" width="8.6640625" style="4" bestFit="1" customWidth="1"/>
    <col min="12" max="12" width="9.44140625" style="4" bestFit="1" customWidth="1"/>
    <col min="13" max="18" width="0" style="4" hidden="1" customWidth="1"/>
    <col min="19" max="16384" width="9.33203125" style="4"/>
  </cols>
  <sheetData>
    <row r="1" spans="1:18" ht="30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3" t="s">
        <v>6</v>
      </c>
      <c r="H1" s="3" t="s">
        <v>142</v>
      </c>
      <c r="I1" s="3" t="s">
        <v>143</v>
      </c>
      <c r="J1" s="3" t="s">
        <v>7</v>
      </c>
      <c r="K1" s="1" t="s">
        <v>8</v>
      </c>
      <c r="L1" s="1" t="s">
        <v>9</v>
      </c>
    </row>
    <row r="2" spans="1:18" ht="30" customHeight="1" x14ac:dyDescent="0.3">
      <c r="A2" s="5">
        <v>1</v>
      </c>
      <c r="B2" s="6" t="s">
        <v>110</v>
      </c>
      <c r="C2" s="6" t="s">
        <v>111</v>
      </c>
      <c r="D2" s="6" t="s">
        <v>112</v>
      </c>
      <c r="E2" s="5" t="s">
        <v>113</v>
      </c>
      <c r="F2" s="16" t="s">
        <v>114</v>
      </c>
      <c r="G2" s="5">
        <v>20</v>
      </c>
      <c r="H2" s="5">
        <v>0</v>
      </c>
      <c r="I2" s="5">
        <v>0</v>
      </c>
      <c r="J2" s="5">
        <f t="shared" ref="J2:J17" si="0">SUM(G2:I2)</f>
        <v>20</v>
      </c>
      <c r="K2" s="5"/>
      <c r="L2" s="5"/>
      <c r="M2" s="4" t="b">
        <f>B2=N2</f>
        <v>1</v>
      </c>
      <c r="N2" t="s">
        <v>110</v>
      </c>
      <c r="O2">
        <v>0</v>
      </c>
      <c r="P2">
        <v>0</v>
      </c>
      <c r="Q2">
        <v>0</v>
      </c>
      <c r="R2">
        <v>7</v>
      </c>
    </row>
    <row r="3" spans="1:18" ht="30" customHeight="1" x14ac:dyDescent="0.3">
      <c r="A3" s="5">
        <v>2</v>
      </c>
      <c r="B3" s="6" t="s">
        <v>115</v>
      </c>
      <c r="C3" s="6" t="s">
        <v>116</v>
      </c>
      <c r="D3" s="6" t="s">
        <v>117</v>
      </c>
      <c r="E3" s="5" t="s">
        <v>118</v>
      </c>
      <c r="F3" s="16" t="s">
        <v>114</v>
      </c>
      <c r="G3" s="5">
        <v>20</v>
      </c>
      <c r="H3" s="5" t="s">
        <v>140</v>
      </c>
      <c r="I3" s="5" t="s">
        <v>140</v>
      </c>
      <c r="J3" s="5">
        <f t="shared" si="0"/>
        <v>20</v>
      </c>
      <c r="K3" s="5"/>
      <c r="L3" s="5"/>
      <c r="M3" s="4" t="b">
        <f t="shared" ref="M3:M39" si="1">B3=N3</f>
        <v>1</v>
      </c>
      <c r="N3" t="s">
        <v>115</v>
      </c>
      <c r="O3" t="s">
        <v>140</v>
      </c>
      <c r="P3" t="s">
        <v>140</v>
      </c>
      <c r="Q3" t="s">
        <v>140</v>
      </c>
      <c r="R3">
        <v>7</v>
      </c>
    </row>
    <row r="4" spans="1:18" ht="30" customHeight="1" x14ac:dyDescent="0.3">
      <c r="A4" s="5">
        <v>3</v>
      </c>
      <c r="B4" s="6" t="s">
        <v>119</v>
      </c>
      <c r="C4" s="6" t="s">
        <v>145</v>
      </c>
      <c r="D4" s="6" t="s">
        <v>120</v>
      </c>
      <c r="E4" s="5" t="s">
        <v>113</v>
      </c>
      <c r="F4" s="16" t="s">
        <v>114</v>
      </c>
      <c r="G4" s="5">
        <v>20</v>
      </c>
      <c r="H4" s="5"/>
      <c r="I4" s="5"/>
      <c r="J4" s="5">
        <f>SUM(G4:I4)+38</f>
        <v>58</v>
      </c>
      <c r="K4" s="5" t="s">
        <v>144</v>
      </c>
      <c r="L4" s="5"/>
      <c r="M4" s="4" t="b">
        <f t="shared" si="1"/>
        <v>0</v>
      </c>
    </row>
    <row r="5" spans="1:18" ht="30" customHeight="1" x14ac:dyDescent="0.3">
      <c r="A5" s="5">
        <v>4</v>
      </c>
      <c r="B5" s="6" t="s">
        <v>80</v>
      </c>
      <c r="C5" s="6" t="s">
        <v>81</v>
      </c>
      <c r="D5" s="6" t="s">
        <v>82</v>
      </c>
      <c r="E5" s="5" t="s">
        <v>75</v>
      </c>
      <c r="F5" s="19" t="s">
        <v>76</v>
      </c>
      <c r="G5" s="5">
        <v>20</v>
      </c>
      <c r="H5" s="5" t="s">
        <v>140</v>
      </c>
      <c r="I5" s="5" t="s">
        <v>140</v>
      </c>
      <c r="J5" s="5">
        <f t="shared" si="0"/>
        <v>20</v>
      </c>
      <c r="K5" s="5"/>
      <c r="L5" s="5"/>
      <c r="M5" s="4" t="b">
        <f t="shared" si="1"/>
        <v>1</v>
      </c>
      <c r="N5" t="s">
        <v>80</v>
      </c>
      <c r="O5" t="s">
        <v>140</v>
      </c>
      <c r="P5" t="s">
        <v>140</v>
      </c>
      <c r="Q5" t="s">
        <v>140</v>
      </c>
      <c r="R5">
        <v>7</v>
      </c>
    </row>
    <row r="6" spans="1:18" ht="30" customHeight="1" x14ac:dyDescent="0.3">
      <c r="A6" s="5">
        <v>5</v>
      </c>
      <c r="B6" s="6" t="s">
        <v>77</v>
      </c>
      <c r="C6" s="6" t="s">
        <v>78</v>
      </c>
      <c r="D6" s="6" t="s">
        <v>79</v>
      </c>
      <c r="E6" s="5" t="s">
        <v>75</v>
      </c>
      <c r="F6" s="19" t="s">
        <v>76</v>
      </c>
      <c r="G6" s="5">
        <v>20</v>
      </c>
      <c r="H6" s="5" t="s">
        <v>140</v>
      </c>
      <c r="I6" s="5" t="s">
        <v>140</v>
      </c>
      <c r="J6" s="5">
        <f t="shared" si="0"/>
        <v>20</v>
      </c>
      <c r="K6" s="5"/>
      <c r="L6" s="5"/>
      <c r="M6" s="4" t="b">
        <f t="shared" si="1"/>
        <v>1</v>
      </c>
      <c r="N6" t="s">
        <v>77</v>
      </c>
      <c r="O6" t="s">
        <v>140</v>
      </c>
      <c r="P6" t="s">
        <v>140</v>
      </c>
      <c r="Q6" t="s">
        <v>140</v>
      </c>
      <c r="R6">
        <v>7</v>
      </c>
    </row>
    <row r="7" spans="1:18" ht="30" customHeight="1" x14ac:dyDescent="0.3">
      <c r="A7" s="5">
        <v>6</v>
      </c>
      <c r="B7" s="6" t="s">
        <v>121</v>
      </c>
      <c r="C7" s="6" t="s">
        <v>122</v>
      </c>
      <c r="D7" s="6" t="s">
        <v>123</v>
      </c>
      <c r="E7" s="5" t="s">
        <v>113</v>
      </c>
      <c r="F7" s="16" t="s">
        <v>124</v>
      </c>
      <c r="G7" s="5">
        <v>20</v>
      </c>
      <c r="H7" s="5" t="s">
        <v>140</v>
      </c>
      <c r="I7" s="5" t="s">
        <v>140</v>
      </c>
      <c r="J7" s="5">
        <f t="shared" si="0"/>
        <v>20</v>
      </c>
      <c r="K7" s="5"/>
      <c r="L7" s="5"/>
      <c r="M7" s="4" t="b">
        <f t="shared" si="1"/>
        <v>1</v>
      </c>
      <c r="N7" t="s">
        <v>121</v>
      </c>
      <c r="O7" t="s">
        <v>140</v>
      </c>
      <c r="P7" t="s">
        <v>140</v>
      </c>
      <c r="Q7" t="s">
        <v>140</v>
      </c>
      <c r="R7">
        <v>7</v>
      </c>
    </row>
    <row r="8" spans="1:18" ht="30" customHeight="1" x14ac:dyDescent="0.3">
      <c r="A8" s="5">
        <v>7</v>
      </c>
      <c r="B8" s="6" t="s">
        <v>125</v>
      </c>
      <c r="C8" s="6" t="s">
        <v>122</v>
      </c>
      <c r="D8" s="6" t="s">
        <v>126</v>
      </c>
      <c r="E8" s="5" t="s">
        <v>113</v>
      </c>
      <c r="F8" s="16" t="s">
        <v>124</v>
      </c>
      <c r="G8" s="5">
        <v>20</v>
      </c>
      <c r="H8" s="5" t="s">
        <v>140</v>
      </c>
      <c r="I8" s="5" t="s">
        <v>140</v>
      </c>
      <c r="J8" s="5">
        <f t="shared" si="0"/>
        <v>20</v>
      </c>
      <c r="K8" s="5"/>
      <c r="L8" s="5"/>
      <c r="M8" s="4" t="b">
        <f t="shared" si="1"/>
        <v>1</v>
      </c>
      <c r="N8" t="s">
        <v>125</v>
      </c>
      <c r="O8" t="s">
        <v>140</v>
      </c>
      <c r="P8" t="s">
        <v>140</v>
      </c>
      <c r="Q8" t="s">
        <v>140</v>
      </c>
      <c r="R8">
        <v>7</v>
      </c>
    </row>
    <row r="9" spans="1:18" ht="30" customHeight="1" x14ac:dyDescent="0.3">
      <c r="A9" s="5">
        <v>8</v>
      </c>
      <c r="B9" s="6" t="s">
        <v>105</v>
      </c>
      <c r="C9" s="6" t="s">
        <v>106</v>
      </c>
      <c r="D9" s="6" t="s">
        <v>107</v>
      </c>
      <c r="E9" s="5" t="s">
        <v>108</v>
      </c>
      <c r="F9" s="17" t="s">
        <v>109</v>
      </c>
      <c r="G9" s="5"/>
      <c r="H9" s="5"/>
      <c r="I9" s="5"/>
      <c r="J9" s="5"/>
      <c r="K9" s="5" t="s">
        <v>141</v>
      </c>
      <c r="L9" s="5"/>
      <c r="M9" s="4" t="b">
        <f t="shared" si="1"/>
        <v>0</v>
      </c>
      <c r="N9"/>
      <c r="O9"/>
      <c r="P9"/>
      <c r="Q9"/>
      <c r="R9"/>
    </row>
    <row r="10" spans="1:18" ht="30" customHeight="1" x14ac:dyDescent="0.3">
      <c r="A10" s="5">
        <v>9</v>
      </c>
      <c r="B10" s="6" t="s">
        <v>127</v>
      </c>
      <c r="C10" s="6" t="s">
        <v>128</v>
      </c>
      <c r="D10" s="6" t="s">
        <v>129</v>
      </c>
      <c r="E10" s="5" t="s">
        <v>113</v>
      </c>
      <c r="F10" s="16" t="s">
        <v>114</v>
      </c>
      <c r="G10" s="5"/>
      <c r="H10" s="5"/>
      <c r="I10" s="5"/>
      <c r="J10" s="5"/>
      <c r="K10" s="5" t="s">
        <v>141</v>
      </c>
      <c r="L10" s="5"/>
      <c r="M10" s="4" t="b">
        <f t="shared" si="1"/>
        <v>0</v>
      </c>
    </row>
    <row r="11" spans="1:18" ht="30" customHeight="1" x14ac:dyDescent="0.3">
      <c r="A11" s="5">
        <v>10</v>
      </c>
      <c r="B11" s="6" t="s">
        <v>130</v>
      </c>
      <c r="C11" s="6" t="s">
        <v>131</v>
      </c>
      <c r="D11" s="6" t="s">
        <v>132</v>
      </c>
      <c r="E11" s="5" t="s">
        <v>113</v>
      </c>
      <c r="F11" s="16" t="s">
        <v>124</v>
      </c>
      <c r="G11" s="5"/>
      <c r="H11" s="5"/>
      <c r="I11" s="5"/>
      <c r="J11" s="5"/>
      <c r="K11" s="5" t="s">
        <v>141</v>
      </c>
      <c r="L11" s="5"/>
      <c r="M11" s="4" t="b">
        <f t="shared" si="1"/>
        <v>0</v>
      </c>
    </row>
    <row r="12" spans="1:18" ht="30" customHeight="1" x14ac:dyDescent="0.3">
      <c r="A12" s="5">
        <v>11</v>
      </c>
      <c r="B12" s="6" t="s">
        <v>73</v>
      </c>
      <c r="C12" s="6" t="s">
        <v>74</v>
      </c>
      <c r="D12" s="6" t="s">
        <v>33</v>
      </c>
      <c r="E12" s="5" t="s">
        <v>75</v>
      </c>
      <c r="F12" s="19" t="s">
        <v>76</v>
      </c>
      <c r="G12" s="5"/>
      <c r="H12" s="5"/>
      <c r="I12" s="5"/>
      <c r="J12" s="5"/>
      <c r="K12" s="5" t="s">
        <v>141</v>
      </c>
      <c r="L12" s="5"/>
      <c r="M12" s="4" t="b">
        <f t="shared" si="1"/>
        <v>0</v>
      </c>
    </row>
    <row r="13" spans="1:18" ht="30" customHeight="1" x14ac:dyDescent="0.3">
      <c r="A13" s="5">
        <v>12</v>
      </c>
      <c r="B13" s="6" t="s">
        <v>133</v>
      </c>
      <c r="C13" s="6" t="s">
        <v>134</v>
      </c>
      <c r="D13" s="6" t="s">
        <v>135</v>
      </c>
      <c r="E13" s="5" t="s">
        <v>118</v>
      </c>
      <c r="F13" s="16" t="s">
        <v>114</v>
      </c>
      <c r="G13" s="5">
        <v>20</v>
      </c>
      <c r="H13" s="5">
        <v>16</v>
      </c>
      <c r="I13" s="5" t="s">
        <v>140</v>
      </c>
      <c r="J13" s="5">
        <f t="shared" si="0"/>
        <v>36</v>
      </c>
      <c r="K13" s="5"/>
      <c r="L13" s="5"/>
      <c r="M13" s="4" t="b">
        <f t="shared" si="1"/>
        <v>1</v>
      </c>
      <c r="N13" t="s">
        <v>133</v>
      </c>
      <c r="O13">
        <v>16</v>
      </c>
      <c r="P13" t="s">
        <v>140</v>
      </c>
      <c r="Q13">
        <v>16</v>
      </c>
      <c r="R13">
        <v>7</v>
      </c>
    </row>
    <row r="14" spans="1:18" ht="30" customHeight="1" x14ac:dyDescent="0.3">
      <c r="A14" s="5">
        <v>13</v>
      </c>
      <c r="B14" s="6" t="s">
        <v>68</v>
      </c>
      <c r="C14" s="6" t="s">
        <v>69</v>
      </c>
      <c r="D14" s="6" t="s">
        <v>70</v>
      </c>
      <c r="E14" s="10" t="s">
        <v>71</v>
      </c>
      <c r="F14" s="18" t="s">
        <v>72</v>
      </c>
      <c r="G14" s="5">
        <v>20</v>
      </c>
      <c r="H14" s="5" t="s">
        <v>140</v>
      </c>
      <c r="I14" s="5">
        <v>27</v>
      </c>
      <c r="J14" s="5">
        <f t="shared" si="0"/>
        <v>47</v>
      </c>
      <c r="K14" s="5"/>
      <c r="L14" s="5"/>
      <c r="M14" s="4" t="b">
        <f t="shared" si="1"/>
        <v>1</v>
      </c>
      <c r="N14" t="s">
        <v>68</v>
      </c>
      <c r="O14" t="s">
        <v>140</v>
      </c>
      <c r="P14">
        <v>27</v>
      </c>
      <c r="Q14">
        <v>27</v>
      </c>
      <c r="R14">
        <v>7</v>
      </c>
    </row>
    <row r="15" spans="1:18" ht="30" customHeight="1" x14ac:dyDescent="0.3">
      <c r="A15" s="5">
        <v>14</v>
      </c>
      <c r="B15" s="6" t="s">
        <v>83</v>
      </c>
      <c r="C15" s="14" t="s">
        <v>84</v>
      </c>
      <c r="D15" s="14" t="s">
        <v>85</v>
      </c>
      <c r="E15" s="15" t="s">
        <v>86</v>
      </c>
      <c r="F15" s="14" t="s">
        <v>87</v>
      </c>
      <c r="G15" s="5"/>
      <c r="H15" s="5"/>
      <c r="I15" s="5"/>
      <c r="J15" s="5"/>
      <c r="K15" s="5" t="s">
        <v>141</v>
      </c>
      <c r="L15" s="5"/>
      <c r="M15" s="4" t="b">
        <f t="shared" si="1"/>
        <v>0</v>
      </c>
    </row>
    <row r="16" spans="1:18" ht="30" customHeight="1" x14ac:dyDescent="0.3">
      <c r="A16" s="5">
        <v>15</v>
      </c>
      <c r="B16" s="6" t="s">
        <v>88</v>
      </c>
      <c r="C16" s="6" t="s">
        <v>89</v>
      </c>
      <c r="D16" s="6" t="s">
        <v>90</v>
      </c>
      <c r="E16" s="11" t="s">
        <v>91</v>
      </c>
      <c r="F16" s="18" t="s">
        <v>87</v>
      </c>
      <c r="G16" s="5">
        <v>20</v>
      </c>
      <c r="H16" s="5">
        <v>7</v>
      </c>
      <c r="I16" s="5">
        <v>39</v>
      </c>
      <c r="J16" s="5">
        <f t="shared" si="0"/>
        <v>66</v>
      </c>
      <c r="K16" s="5"/>
      <c r="L16" s="5"/>
      <c r="M16" s="4" t="b">
        <f t="shared" si="1"/>
        <v>1</v>
      </c>
      <c r="N16" t="s">
        <v>88</v>
      </c>
      <c r="O16">
        <v>7</v>
      </c>
      <c r="P16">
        <v>39</v>
      </c>
      <c r="Q16">
        <v>46</v>
      </c>
      <c r="R16">
        <v>7</v>
      </c>
    </row>
    <row r="17" spans="1:18" ht="30" customHeight="1" x14ac:dyDescent="0.3">
      <c r="A17" s="5">
        <v>16</v>
      </c>
      <c r="B17" s="6" t="s">
        <v>92</v>
      </c>
      <c r="C17" s="6" t="s">
        <v>93</v>
      </c>
      <c r="D17" s="6" t="s">
        <v>94</v>
      </c>
      <c r="E17" s="11" t="s">
        <v>91</v>
      </c>
      <c r="F17" s="18" t="s">
        <v>87</v>
      </c>
      <c r="G17" s="5">
        <v>20</v>
      </c>
      <c r="H17" s="5">
        <v>0</v>
      </c>
      <c r="I17" s="5">
        <v>39</v>
      </c>
      <c r="J17" s="5">
        <f t="shared" si="0"/>
        <v>59</v>
      </c>
      <c r="K17" s="5"/>
      <c r="L17" s="5"/>
      <c r="M17" s="4" t="b">
        <f t="shared" si="1"/>
        <v>1</v>
      </c>
      <c r="N17" t="s">
        <v>92</v>
      </c>
      <c r="O17">
        <v>0</v>
      </c>
      <c r="P17">
        <v>39</v>
      </c>
      <c r="Q17">
        <v>39</v>
      </c>
      <c r="R17">
        <v>7</v>
      </c>
    </row>
    <row r="18" spans="1:18" ht="30" customHeight="1" x14ac:dyDescent="0.3">
      <c r="A18" s="5">
        <v>17</v>
      </c>
      <c r="B18" s="6" t="s">
        <v>95</v>
      </c>
      <c r="C18" s="6" t="s">
        <v>96</v>
      </c>
      <c r="D18" s="6" t="s">
        <v>97</v>
      </c>
      <c r="E18" s="11" t="s">
        <v>86</v>
      </c>
      <c r="F18" s="18" t="s">
        <v>87</v>
      </c>
      <c r="G18" s="5"/>
      <c r="H18" s="5"/>
      <c r="I18" s="5"/>
      <c r="J18" s="5"/>
      <c r="K18" s="5" t="s">
        <v>141</v>
      </c>
      <c r="L18" s="5"/>
      <c r="M18" s="4" t="b">
        <f t="shared" si="1"/>
        <v>0</v>
      </c>
    </row>
    <row r="19" spans="1:18" ht="30" customHeight="1" x14ac:dyDescent="0.3">
      <c r="A19" s="5">
        <v>18</v>
      </c>
      <c r="B19" s="6" t="s">
        <v>98</v>
      </c>
      <c r="C19" s="6" t="s">
        <v>99</v>
      </c>
      <c r="D19" s="6" t="s">
        <v>100</v>
      </c>
      <c r="E19" s="11" t="s">
        <v>91</v>
      </c>
      <c r="F19" s="18" t="s">
        <v>87</v>
      </c>
      <c r="G19" s="5">
        <v>20</v>
      </c>
      <c r="H19" s="5"/>
      <c r="I19" s="5"/>
      <c r="J19" s="5">
        <f>SUM(G19:I19)+71</f>
        <v>91</v>
      </c>
      <c r="K19" s="5" t="s">
        <v>144</v>
      </c>
      <c r="L19" s="5"/>
      <c r="M19" s="4" t="b">
        <f t="shared" si="1"/>
        <v>0</v>
      </c>
    </row>
    <row r="20" spans="1:18" ht="30" customHeight="1" x14ac:dyDescent="0.3">
      <c r="A20" s="5">
        <v>19</v>
      </c>
      <c r="B20" s="6" t="s">
        <v>101</v>
      </c>
      <c r="C20" s="6" t="s">
        <v>102</v>
      </c>
      <c r="D20" s="6" t="s">
        <v>103</v>
      </c>
      <c r="E20" s="11" t="s">
        <v>104</v>
      </c>
      <c r="F20" s="18" t="s">
        <v>87</v>
      </c>
      <c r="G20" s="5"/>
      <c r="H20" s="5"/>
      <c r="I20" s="5"/>
      <c r="J20" s="5"/>
      <c r="K20" s="5" t="s">
        <v>141</v>
      </c>
      <c r="L20" s="5"/>
      <c r="M20" s="4" t="b">
        <f t="shared" si="1"/>
        <v>0</v>
      </c>
    </row>
    <row r="21" spans="1:18" ht="30" customHeight="1" x14ac:dyDescent="0.3">
      <c r="A21" s="5">
        <v>20</v>
      </c>
      <c r="B21" s="6" t="s">
        <v>40</v>
      </c>
      <c r="C21" s="7" t="s">
        <v>41</v>
      </c>
      <c r="D21" s="7" t="s">
        <v>42</v>
      </c>
      <c r="E21" s="8" t="s">
        <v>13</v>
      </c>
      <c r="F21" s="9" t="s">
        <v>43</v>
      </c>
      <c r="G21" s="5">
        <v>20</v>
      </c>
      <c r="H21" s="5">
        <v>0</v>
      </c>
      <c r="I21" s="5">
        <v>39</v>
      </c>
      <c r="J21" s="5">
        <f t="shared" ref="J21:J39" si="2">SUM(G21:I21)</f>
        <v>59</v>
      </c>
      <c r="K21" s="5"/>
      <c r="L21" s="5"/>
      <c r="M21" s="4" t="b">
        <f t="shared" si="1"/>
        <v>1</v>
      </c>
      <c r="N21" t="s">
        <v>40</v>
      </c>
      <c r="O21">
        <v>0</v>
      </c>
      <c r="P21">
        <v>39</v>
      </c>
      <c r="Q21">
        <v>39</v>
      </c>
      <c r="R21">
        <v>7</v>
      </c>
    </row>
    <row r="22" spans="1:18" ht="30" customHeight="1" x14ac:dyDescent="0.3">
      <c r="A22" s="5">
        <v>21</v>
      </c>
      <c r="B22" s="6" t="s">
        <v>44</v>
      </c>
      <c r="C22" s="7" t="s">
        <v>45</v>
      </c>
      <c r="D22" s="7" t="s">
        <v>46</v>
      </c>
      <c r="E22" s="8" t="s">
        <v>13</v>
      </c>
      <c r="F22" s="9" t="s">
        <v>43</v>
      </c>
      <c r="G22" s="5">
        <v>20</v>
      </c>
      <c r="H22" s="5">
        <v>0</v>
      </c>
      <c r="I22" s="5">
        <v>59</v>
      </c>
      <c r="J22" s="5">
        <f t="shared" si="2"/>
        <v>79</v>
      </c>
      <c r="K22" s="5"/>
      <c r="L22" s="5"/>
      <c r="M22" s="4" t="b">
        <f t="shared" si="1"/>
        <v>1</v>
      </c>
      <c r="N22" t="s">
        <v>44</v>
      </c>
      <c r="O22">
        <v>0</v>
      </c>
      <c r="P22">
        <v>59</v>
      </c>
      <c r="Q22">
        <v>59</v>
      </c>
      <c r="R22">
        <v>7</v>
      </c>
    </row>
    <row r="23" spans="1:18" ht="30" customHeight="1" x14ac:dyDescent="0.3">
      <c r="A23" s="5">
        <v>22</v>
      </c>
      <c r="B23" s="6" t="s">
        <v>47</v>
      </c>
      <c r="C23" s="7" t="s">
        <v>48</v>
      </c>
      <c r="D23" s="7" t="s">
        <v>49</v>
      </c>
      <c r="E23" s="8" t="s">
        <v>13</v>
      </c>
      <c r="F23" s="9" t="s">
        <v>43</v>
      </c>
      <c r="G23" s="5">
        <v>20</v>
      </c>
      <c r="H23" s="5">
        <v>21</v>
      </c>
      <c r="I23" s="5">
        <v>90</v>
      </c>
      <c r="J23" s="5">
        <f t="shared" si="2"/>
        <v>131</v>
      </c>
      <c r="K23" s="5"/>
      <c r="L23" s="5"/>
      <c r="M23" s="4" t="b">
        <f t="shared" si="1"/>
        <v>1</v>
      </c>
      <c r="N23" t="s">
        <v>47</v>
      </c>
      <c r="O23">
        <v>21</v>
      </c>
      <c r="P23">
        <v>90</v>
      </c>
      <c r="Q23">
        <v>111</v>
      </c>
      <c r="R23">
        <v>7</v>
      </c>
    </row>
    <row r="24" spans="1:18" ht="30" customHeight="1" x14ac:dyDescent="0.3">
      <c r="A24" s="5">
        <v>23</v>
      </c>
      <c r="B24" s="6" t="s">
        <v>27</v>
      </c>
      <c r="C24" s="7" t="s">
        <v>28</v>
      </c>
      <c r="D24" s="7" t="s">
        <v>29</v>
      </c>
      <c r="E24" s="8" t="s">
        <v>13</v>
      </c>
      <c r="F24" s="9" t="s">
        <v>30</v>
      </c>
      <c r="G24" s="5">
        <v>20</v>
      </c>
      <c r="H24" s="5">
        <v>0</v>
      </c>
      <c r="I24" s="5">
        <v>11</v>
      </c>
      <c r="J24" s="5">
        <f t="shared" si="2"/>
        <v>31</v>
      </c>
      <c r="K24" s="5"/>
      <c r="L24" s="5"/>
      <c r="M24" s="4" t="b">
        <f t="shared" si="1"/>
        <v>1</v>
      </c>
      <c r="N24" t="s">
        <v>27</v>
      </c>
      <c r="O24">
        <v>0</v>
      </c>
      <c r="P24">
        <v>11</v>
      </c>
      <c r="Q24">
        <v>11</v>
      </c>
      <c r="R24">
        <v>7</v>
      </c>
    </row>
    <row r="25" spans="1:18" ht="30" customHeight="1" x14ac:dyDescent="0.3">
      <c r="A25" s="5">
        <v>24</v>
      </c>
      <c r="B25" s="6" t="s">
        <v>50</v>
      </c>
      <c r="C25" s="7" t="s">
        <v>51</v>
      </c>
      <c r="D25" s="7" t="s">
        <v>52</v>
      </c>
      <c r="E25" s="8" t="s">
        <v>13</v>
      </c>
      <c r="F25" s="9" t="s">
        <v>43</v>
      </c>
      <c r="G25" s="5">
        <v>20</v>
      </c>
      <c r="H25" s="5">
        <v>90</v>
      </c>
      <c r="I25" s="5">
        <v>39</v>
      </c>
      <c r="J25" s="5">
        <f t="shared" si="2"/>
        <v>149</v>
      </c>
      <c r="K25" s="5"/>
      <c r="L25" s="5"/>
      <c r="M25" s="4" t="b">
        <f t="shared" si="1"/>
        <v>1</v>
      </c>
      <c r="N25" t="s">
        <v>50</v>
      </c>
      <c r="O25">
        <v>90</v>
      </c>
      <c r="P25">
        <v>39</v>
      </c>
      <c r="Q25">
        <v>129</v>
      </c>
      <c r="R25">
        <v>7</v>
      </c>
    </row>
    <row r="26" spans="1:18" ht="30" customHeight="1" x14ac:dyDescent="0.3">
      <c r="A26" s="5">
        <v>25</v>
      </c>
      <c r="B26" s="6" t="s">
        <v>53</v>
      </c>
      <c r="C26" s="7" t="s">
        <v>54</v>
      </c>
      <c r="D26" s="7" t="s">
        <v>55</v>
      </c>
      <c r="E26" s="8" t="s">
        <v>13</v>
      </c>
      <c r="F26" s="9" t="s">
        <v>43</v>
      </c>
      <c r="G26" s="5"/>
      <c r="H26" s="5"/>
      <c r="I26" s="5"/>
      <c r="J26" s="5"/>
      <c r="K26" s="5" t="s">
        <v>141</v>
      </c>
      <c r="L26" s="5"/>
      <c r="M26" s="4" t="b">
        <f t="shared" si="1"/>
        <v>0</v>
      </c>
    </row>
    <row r="27" spans="1:18" ht="30" customHeight="1" x14ac:dyDescent="0.3">
      <c r="A27" s="5">
        <v>26</v>
      </c>
      <c r="B27" s="6" t="s">
        <v>31</v>
      </c>
      <c r="C27" s="7" t="s">
        <v>32</v>
      </c>
      <c r="D27" s="7" t="s">
        <v>33</v>
      </c>
      <c r="E27" s="8" t="s">
        <v>13</v>
      </c>
      <c r="F27" s="9" t="s">
        <v>30</v>
      </c>
      <c r="G27" s="5"/>
      <c r="H27" s="5"/>
      <c r="I27" s="5"/>
      <c r="J27" s="5"/>
      <c r="K27" s="5" t="s">
        <v>141</v>
      </c>
      <c r="L27" s="5"/>
      <c r="M27" s="4" t="b">
        <f t="shared" si="1"/>
        <v>0</v>
      </c>
    </row>
    <row r="28" spans="1:18" ht="30" customHeight="1" x14ac:dyDescent="0.3">
      <c r="A28" s="5">
        <v>27</v>
      </c>
      <c r="B28" s="6" t="s">
        <v>56</v>
      </c>
      <c r="C28" s="7" t="s">
        <v>57</v>
      </c>
      <c r="D28" s="7" t="s">
        <v>58</v>
      </c>
      <c r="E28" s="8" t="s">
        <v>13</v>
      </c>
      <c r="F28" s="9" t="s">
        <v>43</v>
      </c>
      <c r="G28" s="5">
        <v>20</v>
      </c>
      <c r="H28" s="5">
        <v>25</v>
      </c>
      <c r="I28" s="5">
        <v>65</v>
      </c>
      <c r="J28" s="5">
        <f t="shared" si="2"/>
        <v>110</v>
      </c>
      <c r="K28" s="5"/>
      <c r="L28" s="5"/>
      <c r="M28" s="4" t="b">
        <f t="shared" si="1"/>
        <v>1</v>
      </c>
      <c r="N28" t="s">
        <v>56</v>
      </c>
      <c r="O28">
        <v>25</v>
      </c>
      <c r="P28">
        <v>65</v>
      </c>
      <c r="Q28">
        <v>90</v>
      </c>
      <c r="R28">
        <v>7</v>
      </c>
    </row>
    <row r="29" spans="1:18" ht="30" customHeight="1" x14ac:dyDescent="0.3">
      <c r="A29" s="5">
        <v>28</v>
      </c>
      <c r="B29" s="6" t="s">
        <v>10</v>
      </c>
      <c r="C29" s="7" t="s">
        <v>11</v>
      </c>
      <c r="D29" s="7" t="s">
        <v>12</v>
      </c>
      <c r="E29" s="8" t="s">
        <v>13</v>
      </c>
      <c r="F29" s="9" t="s">
        <v>14</v>
      </c>
      <c r="G29" s="5"/>
      <c r="H29" s="5"/>
      <c r="I29" s="5"/>
      <c r="J29" s="5"/>
      <c r="K29" s="5" t="s">
        <v>141</v>
      </c>
      <c r="L29" s="5"/>
      <c r="M29" s="4" t="b">
        <f t="shared" si="1"/>
        <v>0</v>
      </c>
    </row>
    <row r="30" spans="1:18" ht="30" customHeight="1" x14ac:dyDescent="0.3">
      <c r="A30" s="5">
        <v>29</v>
      </c>
      <c r="B30" s="6" t="s">
        <v>15</v>
      </c>
      <c r="C30" s="7" t="s">
        <v>16</v>
      </c>
      <c r="D30" s="7" t="s">
        <v>17</v>
      </c>
      <c r="E30" s="8" t="s">
        <v>13</v>
      </c>
      <c r="F30" s="9" t="s">
        <v>14</v>
      </c>
      <c r="G30" s="5">
        <v>20</v>
      </c>
      <c r="H30" s="5">
        <v>0</v>
      </c>
      <c r="I30" s="5" t="s">
        <v>140</v>
      </c>
      <c r="J30" s="5">
        <f t="shared" si="2"/>
        <v>20</v>
      </c>
      <c r="K30" s="5"/>
      <c r="L30" s="5"/>
      <c r="M30" s="4" t="b">
        <f t="shared" si="1"/>
        <v>1</v>
      </c>
      <c r="N30" t="s">
        <v>15</v>
      </c>
      <c r="O30">
        <v>0</v>
      </c>
      <c r="P30" t="s">
        <v>140</v>
      </c>
      <c r="Q30">
        <v>0</v>
      </c>
      <c r="R30">
        <v>7</v>
      </c>
    </row>
    <row r="31" spans="1:18" ht="30" customHeight="1" x14ac:dyDescent="0.3">
      <c r="A31" s="5">
        <v>30</v>
      </c>
      <c r="B31" s="6" t="s">
        <v>34</v>
      </c>
      <c r="C31" s="7" t="s">
        <v>35</v>
      </c>
      <c r="D31" s="7" t="s">
        <v>36</v>
      </c>
      <c r="E31" s="8" t="s">
        <v>13</v>
      </c>
      <c r="F31" s="9" t="s">
        <v>30</v>
      </c>
      <c r="G31" s="5">
        <v>20</v>
      </c>
      <c r="H31" s="5">
        <v>90</v>
      </c>
      <c r="I31" s="5">
        <v>34</v>
      </c>
      <c r="J31" s="5">
        <f t="shared" si="2"/>
        <v>144</v>
      </c>
      <c r="K31" s="5"/>
      <c r="L31" s="5"/>
      <c r="M31" s="4" t="b">
        <f t="shared" si="1"/>
        <v>1</v>
      </c>
      <c r="N31" t="s">
        <v>34</v>
      </c>
      <c r="O31">
        <v>90</v>
      </c>
      <c r="P31">
        <v>34</v>
      </c>
      <c r="Q31">
        <v>124</v>
      </c>
      <c r="R31">
        <v>7</v>
      </c>
    </row>
    <row r="32" spans="1:18" ht="30" customHeight="1" x14ac:dyDescent="0.3">
      <c r="A32" s="5">
        <v>31</v>
      </c>
      <c r="B32" s="6" t="s">
        <v>59</v>
      </c>
      <c r="C32" s="7" t="s">
        <v>60</v>
      </c>
      <c r="D32" s="7" t="s">
        <v>61</v>
      </c>
      <c r="E32" s="8" t="s">
        <v>13</v>
      </c>
      <c r="F32" s="9" t="s">
        <v>43</v>
      </c>
      <c r="G32" s="5">
        <v>20</v>
      </c>
      <c r="H32" s="5">
        <v>62</v>
      </c>
      <c r="I32" s="5">
        <v>90</v>
      </c>
      <c r="J32" s="5">
        <f t="shared" si="2"/>
        <v>172</v>
      </c>
      <c r="K32" s="5"/>
      <c r="L32" s="5"/>
      <c r="M32" s="4" t="b">
        <f t="shared" si="1"/>
        <v>1</v>
      </c>
      <c r="N32" t="s">
        <v>59</v>
      </c>
      <c r="O32">
        <v>62</v>
      </c>
      <c r="P32">
        <v>90</v>
      </c>
      <c r="Q32">
        <v>152</v>
      </c>
      <c r="R32">
        <v>7</v>
      </c>
    </row>
    <row r="33" spans="1:18" ht="30" customHeight="1" x14ac:dyDescent="0.3">
      <c r="A33" s="5">
        <v>32</v>
      </c>
      <c r="B33" s="6" t="s">
        <v>136</v>
      </c>
      <c r="C33" s="6" t="s">
        <v>137</v>
      </c>
      <c r="D33" s="6" t="s">
        <v>138</v>
      </c>
      <c r="E33" s="11" t="s">
        <v>13</v>
      </c>
      <c r="F33" s="18" t="s">
        <v>139</v>
      </c>
      <c r="G33" s="5">
        <v>20</v>
      </c>
      <c r="H33" s="5">
        <v>0</v>
      </c>
      <c r="I33" s="5">
        <v>32</v>
      </c>
      <c r="J33" s="5">
        <f t="shared" si="2"/>
        <v>52</v>
      </c>
      <c r="K33" s="5"/>
      <c r="L33" s="5"/>
      <c r="M33" s="4" t="b">
        <f t="shared" si="1"/>
        <v>1</v>
      </c>
      <c r="N33" t="s">
        <v>136</v>
      </c>
      <c r="O33">
        <v>0</v>
      </c>
      <c r="P33">
        <v>32</v>
      </c>
      <c r="Q33">
        <v>32</v>
      </c>
      <c r="R33">
        <v>7</v>
      </c>
    </row>
    <row r="34" spans="1:18" ht="30" customHeight="1" x14ac:dyDescent="0.3">
      <c r="A34" s="5">
        <v>33</v>
      </c>
      <c r="B34" s="6" t="s">
        <v>18</v>
      </c>
      <c r="C34" s="7" t="s">
        <v>19</v>
      </c>
      <c r="D34" s="7" t="s">
        <v>20</v>
      </c>
      <c r="E34" s="8" t="s">
        <v>13</v>
      </c>
      <c r="F34" s="9" t="s">
        <v>14</v>
      </c>
      <c r="G34" s="5">
        <v>20</v>
      </c>
      <c r="H34" s="5">
        <v>19</v>
      </c>
      <c r="I34" s="5">
        <v>39</v>
      </c>
      <c r="J34" s="5">
        <f t="shared" si="2"/>
        <v>78</v>
      </c>
      <c r="K34" s="5"/>
      <c r="L34" s="5"/>
      <c r="M34" s="4" t="b">
        <f t="shared" si="1"/>
        <v>1</v>
      </c>
      <c r="N34" t="s">
        <v>18</v>
      </c>
      <c r="O34">
        <v>19</v>
      </c>
      <c r="P34">
        <v>39</v>
      </c>
      <c r="Q34">
        <v>58</v>
      </c>
      <c r="R34">
        <v>7</v>
      </c>
    </row>
    <row r="35" spans="1:18" ht="30" customHeight="1" x14ac:dyDescent="0.3">
      <c r="A35" s="5">
        <v>34</v>
      </c>
      <c r="B35" s="6" t="s">
        <v>37</v>
      </c>
      <c r="C35" s="7" t="s">
        <v>38</v>
      </c>
      <c r="D35" s="7" t="s">
        <v>39</v>
      </c>
      <c r="E35" s="8" t="s">
        <v>13</v>
      </c>
      <c r="F35" s="9" t="s">
        <v>30</v>
      </c>
      <c r="G35" s="5">
        <v>20</v>
      </c>
      <c r="H35" s="5">
        <v>7</v>
      </c>
      <c r="I35" s="5">
        <v>65</v>
      </c>
      <c r="J35" s="5">
        <f t="shared" si="2"/>
        <v>92</v>
      </c>
      <c r="K35" s="5"/>
      <c r="L35" s="5"/>
      <c r="M35" s="4" t="b">
        <f t="shared" si="1"/>
        <v>1</v>
      </c>
      <c r="N35" t="s">
        <v>37</v>
      </c>
      <c r="O35">
        <v>7</v>
      </c>
      <c r="P35">
        <v>65</v>
      </c>
      <c r="Q35">
        <v>72</v>
      </c>
      <c r="R35">
        <v>7</v>
      </c>
    </row>
    <row r="36" spans="1:18" ht="30" customHeight="1" x14ac:dyDescent="0.3">
      <c r="A36" s="5">
        <v>35</v>
      </c>
      <c r="B36" s="6" t="s">
        <v>62</v>
      </c>
      <c r="C36" s="7" t="s">
        <v>63</v>
      </c>
      <c r="D36" s="7" t="s">
        <v>64</v>
      </c>
      <c r="E36" s="8" t="s">
        <v>13</v>
      </c>
      <c r="F36" s="9" t="s">
        <v>43</v>
      </c>
      <c r="G36" s="5">
        <v>20</v>
      </c>
      <c r="H36" s="5">
        <v>49</v>
      </c>
      <c r="I36" s="5">
        <v>65</v>
      </c>
      <c r="J36" s="5">
        <f t="shared" si="2"/>
        <v>134</v>
      </c>
      <c r="K36" s="5"/>
      <c r="L36" s="5"/>
      <c r="M36" s="4" t="b">
        <f t="shared" si="1"/>
        <v>1</v>
      </c>
      <c r="N36" t="s">
        <v>62</v>
      </c>
      <c r="O36">
        <v>49</v>
      </c>
      <c r="P36">
        <v>65</v>
      </c>
      <c r="Q36">
        <v>114</v>
      </c>
      <c r="R36">
        <v>7</v>
      </c>
    </row>
    <row r="37" spans="1:18" ht="30" customHeight="1" x14ac:dyDescent="0.3">
      <c r="A37" s="5">
        <v>36</v>
      </c>
      <c r="B37" s="6" t="s">
        <v>65</v>
      </c>
      <c r="C37" s="7" t="s">
        <v>66</v>
      </c>
      <c r="D37" s="7" t="s">
        <v>67</v>
      </c>
      <c r="E37" s="8" t="s">
        <v>13</v>
      </c>
      <c r="F37" s="9" t="s">
        <v>43</v>
      </c>
      <c r="G37" s="5">
        <v>20</v>
      </c>
      <c r="H37" s="5">
        <v>25</v>
      </c>
      <c r="I37" s="5">
        <v>90</v>
      </c>
      <c r="J37" s="5">
        <f t="shared" si="2"/>
        <v>135</v>
      </c>
      <c r="K37" s="5"/>
      <c r="L37" s="5"/>
      <c r="M37" s="4" t="b">
        <f t="shared" si="1"/>
        <v>1</v>
      </c>
      <c r="N37" t="s">
        <v>65</v>
      </c>
      <c r="O37">
        <v>25</v>
      </c>
      <c r="P37">
        <v>90</v>
      </c>
      <c r="Q37">
        <v>115</v>
      </c>
      <c r="R37">
        <v>7</v>
      </c>
    </row>
    <row r="38" spans="1:18" ht="30" customHeight="1" x14ac:dyDescent="0.3">
      <c r="A38" s="5">
        <v>37</v>
      </c>
      <c r="B38" s="6" t="s">
        <v>21</v>
      </c>
      <c r="C38" s="7" t="s">
        <v>22</v>
      </c>
      <c r="D38" s="7" t="s">
        <v>23</v>
      </c>
      <c r="E38" s="8" t="s">
        <v>13</v>
      </c>
      <c r="F38" s="9" t="s">
        <v>14</v>
      </c>
      <c r="G38" s="5"/>
      <c r="H38" s="5"/>
      <c r="I38" s="5"/>
      <c r="J38" s="5"/>
      <c r="K38" s="5" t="s">
        <v>141</v>
      </c>
      <c r="L38" s="5"/>
      <c r="M38" s="4" t="b">
        <f t="shared" si="1"/>
        <v>0</v>
      </c>
    </row>
    <row r="39" spans="1:18" ht="30" customHeight="1" x14ac:dyDescent="0.3">
      <c r="A39" s="5">
        <v>38</v>
      </c>
      <c r="B39" s="6" t="s">
        <v>24</v>
      </c>
      <c r="C39" s="7" t="s">
        <v>25</v>
      </c>
      <c r="D39" s="7" t="s">
        <v>26</v>
      </c>
      <c r="E39" s="8" t="s">
        <v>13</v>
      </c>
      <c r="F39" s="9" t="s">
        <v>14</v>
      </c>
      <c r="G39" s="5">
        <v>20</v>
      </c>
      <c r="H39" s="5">
        <v>0</v>
      </c>
      <c r="I39" s="5">
        <v>0</v>
      </c>
      <c r="J39" s="5">
        <f t="shared" si="2"/>
        <v>20</v>
      </c>
      <c r="K39" s="5"/>
      <c r="L39" s="5"/>
      <c r="M39" s="4" t="b">
        <f t="shared" si="1"/>
        <v>1</v>
      </c>
      <c r="N39" t="s">
        <v>24</v>
      </c>
      <c r="O39">
        <v>0</v>
      </c>
      <c r="P39">
        <v>0</v>
      </c>
      <c r="Q39">
        <v>0</v>
      </c>
      <c r="R39">
        <v>7</v>
      </c>
    </row>
  </sheetData>
  <protectedRanges>
    <protectedRange sqref="C20" name="Zonă1"/>
    <protectedRange sqref="D20:E20" name="Zonă1_1"/>
    <protectedRange sqref="F20" name="Zonă1_3"/>
  </protectedRanges>
  <autoFilter ref="A1:G39"/>
  <sortState ref="B2:F39">
    <sortCondition ref="B2:B39"/>
  </sortState>
  <conditionalFormatting sqref="B2:B39">
    <cfRule type="duplicateValues" dxfId="2" priority="2"/>
    <cfRule type="duplicateValues" dxfId="1" priority="3"/>
  </conditionalFormatting>
  <conditionalFormatting sqref="M1:M1048576">
    <cfRule type="cellIs" dxfId="0" priority="1" operator="equal">
      <formula>TRUE</formula>
    </cfRule>
  </conditionalFormatting>
  <pageMargins left="0.39370078740157483" right="0.39370078740157483" top="0.98425196850393704" bottom="0.94488188976377951" header="0.31496062992125984" footer="0.31496062992125984"/>
  <pageSetup paperSize="9" scale="85" fitToHeight="0" orientation="landscape" r:id="rId1"/>
  <headerFooter>
    <oddHeader>&amp;L&amp;"Cambria,Regular"OLIMPIADA LOCALĂ DE INFORMATICĂ&amp;C&amp;"Cambria,Regular"&amp;14
REZULTATEINIȚIALE
ÎNAINTE DE CONTESTAȚII  - clasa a VII-a&amp;R&amp;"Cambria,Regular"07 FEBRUARIE 2026</oddHeader>
    <oddFooter xml:space="preserve">&amp;L&amp;"Cambria,Regular"Președinte:
prof. GRĂDINARIU MARIANA&amp;"-,Regular"
&amp;R&amp;"Cambria,Regular"Vicepreședinte:
prof. ACĂLFOAIE MIHAELA &amp;"-,Regular"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</vt:lpstr>
      <vt:lpstr>'7'!Print_Area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.cbg</cp:lastModifiedBy>
  <cp:lastPrinted>2026-02-07T13:34:58Z</cp:lastPrinted>
  <dcterms:created xsi:type="dcterms:W3CDTF">2026-02-07T12:04:18Z</dcterms:created>
  <dcterms:modified xsi:type="dcterms:W3CDTF">2026-02-07T20:11:35Z</dcterms:modified>
</cp:coreProperties>
</file>