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6" windowHeight="7752"/>
  </bookViews>
  <sheets>
    <sheet name="8" sheetId="1" r:id="rId1"/>
  </sheets>
  <definedNames>
    <definedName name="_xlnm._FilterDatabase" localSheetId="0" hidden="1">'8'!$A$1:$G$14</definedName>
    <definedName name="_xlnm.Print_Area" localSheetId="0">'8'!$A$1:$L$14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1" i="1"/>
  <c r="J14" i="1" l="1"/>
  <c r="J4" i="1"/>
  <c r="J13" i="1"/>
  <c r="J10" i="1"/>
  <c r="J12" i="1"/>
  <c r="J8" i="1"/>
  <c r="J3" i="1"/>
  <c r="J7" i="1"/>
  <c r="J5" i="1"/>
  <c r="J2" i="1"/>
</calcChain>
</file>

<file path=xl/sharedStrings.xml><?xml version="1.0" encoding="utf-8"?>
<sst xmlns="http://schemas.openxmlformats.org/spreadsheetml/2006/main" count="80" uniqueCount="66">
  <si>
    <t>Nr.crt.</t>
  </si>
  <si>
    <t>ID</t>
  </si>
  <si>
    <t>NUME</t>
  </si>
  <si>
    <t>PRENUME</t>
  </si>
  <si>
    <t>ȘCOALĂ</t>
  </si>
  <si>
    <t xml:space="preserve">Profesori îndrumători 
</t>
  </si>
  <si>
    <t>oficiu</t>
  </si>
  <si>
    <t>Total</t>
  </si>
  <si>
    <t>Statut</t>
  </si>
  <si>
    <t>Distincție</t>
  </si>
  <si>
    <t>18AXFL</t>
  </si>
  <si>
    <t>AXINTE</t>
  </si>
  <si>
    <t>FLAVIUS-ALEXANDRU</t>
  </si>
  <si>
    <t>LICEUL TEORETIC DE INFORMATICĂ ”GRIGORE MOISIL”</t>
  </si>
  <si>
    <t>ȘANDRU CLAUDIUS-MARIUS</t>
  </si>
  <si>
    <t>18LAMI</t>
  </si>
  <si>
    <t>LASCĂR</t>
  </si>
  <si>
    <t>MIHAI</t>
  </si>
  <si>
    <t>18RANI</t>
  </si>
  <si>
    <t>RAIOSU</t>
  </si>
  <si>
    <t>NICOLAE</t>
  </si>
  <si>
    <t>18DUEM</t>
  </si>
  <si>
    <t>DUMITRAȘCU</t>
  </si>
  <si>
    <t>EMMA ANDREEA</t>
  </si>
  <si>
    <t>URSACHE LILIANA</t>
  </si>
  <si>
    <t>18VAMI</t>
  </si>
  <si>
    <t>VÂRLAN</t>
  </si>
  <si>
    <t>38ASCL</t>
  </si>
  <si>
    <t>ASĂVOAIE</t>
  </si>
  <si>
    <t>CLARA</t>
  </si>
  <si>
    <t>ȘCOALA GIMNAZIALĂ „ȘTEFN BÂRSĂNESCU”</t>
  </si>
  <si>
    <t>CAZACU ANA-MARIA</t>
  </si>
  <si>
    <t>28NEAN</t>
  </si>
  <si>
    <t>NEMȚIȘOR</t>
  </si>
  <si>
    <t>ANDREI</t>
  </si>
  <si>
    <t>COLEGIUL NAȚIONAL „COSTACHE NEGRUZZI”</t>
  </si>
  <si>
    <t>MIRON LUCIA</t>
  </si>
  <si>
    <t>28TUNI</t>
  </si>
  <si>
    <t xml:space="preserve">TUDOSE </t>
  </si>
  <si>
    <t>NICHOLAS CORNELIU</t>
  </si>
  <si>
    <t>38ARAN</t>
  </si>
  <si>
    <t>ARAMĂ</t>
  </si>
  <si>
    <t>ANDREI-ROBERT</t>
  </si>
  <si>
    <t>COLEGIUL NAȚIONAL ”EMIL RACOVIȚĂ” / INFOGYM - HAI LA OLIMPIADĂ</t>
  </si>
  <si>
    <t>CIOBANU NICOLETA</t>
  </si>
  <si>
    <t>38BADA</t>
  </si>
  <si>
    <t>BARAT</t>
  </si>
  <si>
    <t>DAVID PAVEL</t>
  </si>
  <si>
    <t>COLEGIUL NAȚIONAL ”EMIL RACOVIȚĂ”  / CENTRUL DE EXCELENȚĂ INFOGYM</t>
  </si>
  <si>
    <t>18HOMI</t>
  </si>
  <si>
    <t>HOMOCIANU</t>
  </si>
  <si>
    <t>MIHAIL</t>
  </si>
  <si>
    <t xml:space="preserve">COLEGIUL NAȚIONAL </t>
  </si>
  <si>
    <t>CREȚU CONSTANTIN</t>
  </si>
  <si>
    <t>18PODA</t>
  </si>
  <si>
    <t>POPESCU</t>
  </si>
  <si>
    <t>DAN RADU</t>
  </si>
  <si>
    <t>48HUDA</t>
  </si>
  <si>
    <t>HUTANU</t>
  </si>
  <si>
    <t>DANIEL-GEORGE</t>
  </si>
  <si>
    <t>ȘCOOALA GIMNAZIALĂ „ION SIMIONESCU”</t>
  </si>
  <si>
    <t>REDIU MARIA</t>
  </si>
  <si>
    <t>Brad</t>
  </si>
  <si>
    <t>Lumini</t>
  </si>
  <si>
    <t>absent</t>
  </si>
  <si>
    <t>info1cup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</si>
</sst>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Layout" topLeftCell="B1" zoomScaleNormal="100" workbookViewId="0">
      <selection activeCell="J10" sqref="J10"/>
    </sheetView>
  </sheetViews>
  <sheetFormatPr defaultColWidth="9.33203125" defaultRowHeight="14.4" x14ac:dyDescent="0.3"/>
  <cols>
    <col min="1" max="1" width="5.88671875" bestFit="1" customWidth="1"/>
    <col min="2" max="2" width="7.88671875" bestFit="1" customWidth="1"/>
    <col min="3" max="3" width="13.6640625" customWidth="1"/>
    <col min="4" max="4" width="17.44140625" bestFit="1" customWidth="1"/>
    <col min="5" max="5" width="44.109375" style="14" bestFit="1" customWidth="1"/>
    <col min="6" max="6" width="25.44140625" style="15" bestFit="1" customWidth="1"/>
    <col min="7" max="7" width="10.5546875" style="15" bestFit="1" customWidth="1"/>
    <col min="8" max="8" width="5" style="15" bestFit="1" customWidth="1"/>
    <col min="9" max="9" width="7" style="15" bestFit="1" customWidth="1"/>
    <col min="10" max="10" width="5.44140625" style="15" bestFit="1" customWidth="1"/>
    <col min="11" max="11" width="8.6640625" style="15" bestFit="1" customWidth="1"/>
    <col min="12" max="12" width="9.44140625" style="15" bestFit="1" customWidth="1"/>
  </cols>
  <sheetData>
    <row r="1" spans="1:12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62</v>
      </c>
      <c r="I1" s="3" t="s">
        <v>63</v>
      </c>
      <c r="J1" s="3" t="s">
        <v>7</v>
      </c>
      <c r="K1" s="1" t="s">
        <v>8</v>
      </c>
      <c r="L1" s="1" t="s">
        <v>9</v>
      </c>
    </row>
    <row r="2" spans="1:12" ht="30" customHeight="1" x14ac:dyDescent="0.3">
      <c r="A2" s="4">
        <v>1</v>
      </c>
      <c r="B2" s="5" t="s">
        <v>10</v>
      </c>
      <c r="C2" s="6" t="s">
        <v>11</v>
      </c>
      <c r="D2" s="6" t="s">
        <v>12</v>
      </c>
      <c r="E2" s="7" t="s">
        <v>13</v>
      </c>
      <c r="F2" s="8" t="s">
        <v>14</v>
      </c>
      <c r="G2" s="4">
        <v>20</v>
      </c>
      <c r="H2" s="4">
        <v>9</v>
      </c>
      <c r="I2" s="4">
        <v>65</v>
      </c>
      <c r="J2" s="4">
        <f t="shared" ref="J2:J14" si="0">SUM(G2:I2)</f>
        <v>94</v>
      </c>
      <c r="K2" s="4"/>
      <c r="L2" s="4"/>
    </row>
    <row r="3" spans="1:12" ht="30" customHeight="1" x14ac:dyDescent="0.3">
      <c r="A3" s="4">
        <v>2</v>
      </c>
      <c r="B3" s="5" t="s">
        <v>21</v>
      </c>
      <c r="C3" s="6" t="s">
        <v>22</v>
      </c>
      <c r="D3" s="6" t="s">
        <v>23</v>
      </c>
      <c r="E3" s="7" t="s">
        <v>13</v>
      </c>
      <c r="F3" s="8" t="s">
        <v>24</v>
      </c>
      <c r="G3" s="4">
        <v>20</v>
      </c>
      <c r="H3" s="4">
        <v>11</v>
      </c>
      <c r="I3" s="4">
        <v>90</v>
      </c>
      <c r="J3" s="4">
        <f t="shared" si="0"/>
        <v>121</v>
      </c>
      <c r="K3" s="4"/>
      <c r="L3" s="4"/>
    </row>
    <row r="4" spans="1:12" ht="30" customHeight="1" x14ac:dyDescent="0.3">
      <c r="A4" s="4">
        <v>3</v>
      </c>
      <c r="B4" s="5" t="s">
        <v>49</v>
      </c>
      <c r="C4" s="5" t="s">
        <v>50</v>
      </c>
      <c r="D4" s="5" t="s">
        <v>51</v>
      </c>
      <c r="E4" s="4" t="s">
        <v>52</v>
      </c>
      <c r="F4" s="13" t="s">
        <v>53</v>
      </c>
      <c r="G4" s="4">
        <v>20</v>
      </c>
      <c r="H4" s="4">
        <v>0</v>
      </c>
      <c r="I4" s="4">
        <v>34</v>
      </c>
      <c r="J4" s="4">
        <f t="shared" si="0"/>
        <v>54</v>
      </c>
      <c r="K4" s="4"/>
      <c r="L4" s="4"/>
    </row>
    <row r="5" spans="1:12" ht="30" customHeight="1" x14ac:dyDescent="0.3">
      <c r="A5" s="4">
        <v>4</v>
      </c>
      <c r="B5" s="5" t="s">
        <v>15</v>
      </c>
      <c r="C5" s="6" t="s">
        <v>16</v>
      </c>
      <c r="D5" s="6" t="s">
        <v>17</v>
      </c>
      <c r="E5" s="7" t="s">
        <v>13</v>
      </c>
      <c r="F5" s="8" t="s">
        <v>14</v>
      </c>
      <c r="G5" s="4">
        <v>20</v>
      </c>
      <c r="H5" s="4">
        <v>27</v>
      </c>
      <c r="I5" s="4">
        <v>65</v>
      </c>
      <c r="J5" s="4">
        <f t="shared" si="0"/>
        <v>112</v>
      </c>
      <c r="K5" s="4"/>
      <c r="L5" s="4"/>
    </row>
    <row r="6" spans="1:12" ht="30" customHeight="1" x14ac:dyDescent="0.3">
      <c r="A6" s="4">
        <v>5</v>
      </c>
      <c r="B6" s="5" t="s">
        <v>54</v>
      </c>
      <c r="C6" s="5" t="s">
        <v>55</v>
      </c>
      <c r="D6" s="5" t="s">
        <v>56</v>
      </c>
      <c r="E6" s="4" t="s">
        <v>52</v>
      </c>
      <c r="F6" s="13" t="s">
        <v>53</v>
      </c>
      <c r="G6" s="4"/>
      <c r="H6" s="4"/>
      <c r="I6" s="4"/>
      <c r="J6" s="4"/>
      <c r="K6" s="4" t="s">
        <v>64</v>
      </c>
      <c r="L6" s="4"/>
    </row>
    <row r="7" spans="1:12" ht="30" customHeight="1" x14ac:dyDescent="0.3">
      <c r="A7" s="4">
        <v>6</v>
      </c>
      <c r="B7" s="5" t="s">
        <v>18</v>
      </c>
      <c r="C7" s="6" t="s">
        <v>19</v>
      </c>
      <c r="D7" s="6" t="s">
        <v>20</v>
      </c>
      <c r="E7" s="7" t="s">
        <v>13</v>
      </c>
      <c r="F7" s="8" t="s">
        <v>14</v>
      </c>
      <c r="G7" s="4">
        <v>20</v>
      </c>
      <c r="H7" s="4">
        <v>7</v>
      </c>
      <c r="I7" s="4">
        <v>65</v>
      </c>
      <c r="J7" s="4">
        <f t="shared" si="0"/>
        <v>92</v>
      </c>
      <c r="K7" s="4"/>
      <c r="L7" s="4"/>
    </row>
    <row r="8" spans="1:12" ht="30" customHeight="1" x14ac:dyDescent="0.3">
      <c r="A8" s="4">
        <v>7</v>
      </c>
      <c r="B8" s="5" t="s">
        <v>25</v>
      </c>
      <c r="C8" s="6" t="s">
        <v>26</v>
      </c>
      <c r="D8" s="6" t="s">
        <v>17</v>
      </c>
      <c r="E8" s="7" t="s">
        <v>13</v>
      </c>
      <c r="F8" s="8" t="s">
        <v>24</v>
      </c>
      <c r="G8" s="4">
        <v>20</v>
      </c>
      <c r="H8" s="4">
        <v>7</v>
      </c>
      <c r="I8" s="4">
        <v>65</v>
      </c>
      <c r="J8" s="4">
        <f t="shared" si="0"/>
        <v>92</v>
      </c>
      <c r="K8" s="4"/>
      <c r="L8" s="4"/>
    </row>
    <row r="9" spans="1:12" ht="30" customHeight="1" x14ac:dyDescent="0.3">
      <c r="A9" s="4">
        <v>8</v>
      </c>
      <c r="B9" s="5" t="s">
        <v>32</v>
      </c>
      <c r="C9" s="5" t="s">
        <v>33</v>
      </c>
      <c r="D9" s="5" t="s">
        <v>34</v>
      </c>
      <c r="E9" s="4" t="s">
        <v>35</v>
      </c>
      <c r="F9" s="12" t="s">
        <v>36</v>
      </c>
      <c r="G9" s="4">
        <v>20</v>
      </c>
      <c r="H9" s="4"/>
      <c r="I9" s="4"/>
      <c r="J9" s="4">
        <f>SUM(G9:I9)+237</f>
        <v>257</v>
      </c>
      <c r="K9" s="4" t="s">
        <v>65</v>
      </c>
      <c r="L9" s="4"/>
    </row>
    <row r="10" spans="1:12" ht="30" customHeight="1" x14ac:dyDescent="0.3">
      <c r="A10" s="4">
        <v>9</v>
      </c>
      <c r="B10" s="5" t="s">
        <v>37</v>
      </c>
      <c r="C10" s="5" t="s">
        <v>38</v>
      </c>
      <c r="D10" s="5" t="s">
        <v>39</v>
      </c>
      <c r="E10" s="4" t="s">
        <v>35</v>
      </c>
      <c r="F10" s="12" t="s">
        <v>36</v>
      </c>
      <c r="G10" s="4">
        <v>20</v>
      </c>
      <c r="H10" s="4">
        <v>7</v>
      </c>
      <c r="I10" s="4">
        <v>90</v>
      </c>
      <c r="J10" s="4">
        <f t="shared" si="0"/>
        <v>117</v>
      </c>
      <c r="K10" s="4"/>
      <c r="L10" s="4"/>
    </row>
    <row r="11" spans="1:12" ht="30" customHeight="1" x14ac:dyDescent="0.3">
      <c r="A11" s="4">
        <v>10</v>
      </c>
      <c r="B11" s="5" t="s">
        <v>40</v>
      </c>
      <c r="C11" s="5" t="s">
        <v>41</v>
      </c>
      <c r="D11" s="5" t="s">
        <v>42</v>
      </c>
      <c r="E11" s="10" t="s">
        <v>43</v>
      </c>
      <c r="F11" s="12" t="s">
        <v>44</v>
      </c>
      <c r="G11" s="4">
        <v>20</v>
      </c>
      <c r="H11" s="4"/>
      <c r="I11" s="4"/>
      <c r="J11" s="4">
        <f>SUM(G11:I11)+99</f>
        <v>119</v>
      </c>
      <c r="K11" s="4" t="s">
        <v>65</v>
      </c>
      <c r="L11" s="4"/>
    </row>
    <row r="12" spans="1:12" ht="30" customHeight="1" x14ac:dyDescent="0.3">
      <c r="A12" s="4">
        <v>11</v>
      </c>
      <c r="B12" s="5" t="s">
        <v>27</v>
      </c>
      <c r="C12" s="9" t="s">
        <v>28</v>
      </c>
      <c r="D12" s="9" t="s">
        <v>29</v>
      </c>
      <c r="E12" s="10" t="s">
        <v>30</v>
      </c>
      <c r="F12" s="11" t="s">
        <v>31</v>
      </c>
      <c r="G12" s="4">
        <v>20</v>
      </c>
      <c r="H12" s="4">
        <v>14</v>
      </c>
      <c r="I12" s="4">
        <v>32</v>
      </c>
      <c r="J12" s="4">
        <f t="shared" si="0"/>
        <v>66</v>
      </c>
      <c r="K12" s="4"/>
      <c r="L12" s="4"/>
    </row>
    <row r="13" spans="1:12" ht="30" customHeight="1" x14ac:dyDescent="0.3">
      <c r="A13" s="4">
        <v>12</v>
      </c>
      <c r="B13" s="5" t="s">
        <v>45</v>
      </c>
      <c r="C13" s="5" t="s">
        <v>46</v>
      </c>
      <c r="D13" s="5" t="s">
        <v>47</v>
      </c>
      <c r="E13" s="10" t="s">
        <v>48</v>
      </c>
      <c r="F13" s="12" t="s">
        <v>44</v>
      </c>
      <c r="G13" s="4">
        <v>20</v>
      </c>
      <c r="H13" s="4">
        <v>9</v>
      </c>
      <c r="I13" s="4">
        <v>39</v>
      </c>
      <c r="J13" s="4">
        <f t="shared" si="0"/>
        <v>68</v>
      </c>
      <c r="K13" s="4"/>
      <c r="L13" s="4"/>
    </row>
    <row r="14" spans="1:12" ht="30" customHeight="1" x14ac:dyDescent="0.3">
      <c r="A14" s="4">
        <v>13</v>
      </c>
      <c r="B14" s="5" t="s">
        <v>57</v>
      </c>
      <c r="C14" s="5" t="s">
        <v>58</v>
      </c>
      <c r="D14" s="5" t="s">
        <v>59</v>
      </c>
      <c r="E14" s="4" t="s">
        <v>60</v>
      </c>
      <c r="F14" s="12" t="s">
        <v>61</v>
      </c>
      <c r="G14" s="4">
        <v>20</v>
      </c>
      <c r="H14" s="4">
        <v>75</v>
      </c>
      <c r="I14" s="4">
        <v>90</v>
      </c>
      <c r="J14" s="4">
        <f t="shared" si="0"/>
        <v>185</v>
      </c>
      <c r="K14" s="4"/>
      <c r="L14" s="4"/>
    </row>
  </sheetData>
  <protectedRanges>
    <protectedRange sqref="E8:E9" name="Zonă1_1"/>
    <protectedRange sqref="F8:F9" name="Zonă1_2"/>
  </protectedRanges>
  <autoFilter ref="A1:G14"/>
  <sortState ref="B2:J14">
    <sortCondition ref="B2:B14"/>
  </sortState>
  <conditionalFormatting sqref="B2:B14">
    <cfRule type="duplicateValues" dxfId="1" priority="1"/>
    <cfRule type="duplicateValues" dxfId="0" priority="2"/>
  </conditionalFormatting>
  <pageMargins left="0.39370078740157483" right="0.39370078740157483" top="0.98425196850393704" bottom="0.94488188976377951" header="0.31496062992125984" footer="0.31496062992125984"/>
  <pageSetup paperSize="9" scale="86" fitToHeight="0" orientation="landscape" r:id="rId1"/>
  <headerFooter>
    <oddHeader>&amp;L&amp;"Cambria,Regular"OLIMPIADA LOCALĂ DE INFORMATICĂ&amp;C&amp;"Cambria,Regular"&amp;14
REZULTATE INIȚIALE
ÎNAINTE DE CONTESTAȚII  - clasa a VIII-a&amp;R&amp;"Cambria,Regular"07 FEBRUARIE 2026</oddHeader>
    <oddFooter xml:space="preserve">&amp;L&amp;"Cambria,Regular"Președinte:
prof. GRĂDINARIU MARIANA&amp;"-,Regular"
&amp;R&amp;"Cambria,Regular"Vicepreședinte:
prof. ACĂLFOAIE MIHAELA&amp;"-,Regular"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.cbg</cp:lastModifiedBy>
  <cp:lastPrinted>2026-02-07T13:42:11Z</cp:lastPrinted>
  <dcterms:created xsi:type="dcterms:W3CDTF">2026-02-07T12:04:35Z</dcterms:created>
  <dcterms:modified xsi:type="dcterms:W3CDTF">2026-02-07T20:11:27Z</dcterms:modified>
</cp:coreProperties>
</file>